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8915" windowHeight="7740" tabRatio="820"/>
  </bookViews>
  <sheets>
    <sheet name="Hoja1" sheetId="10" r:id="rId1"/>
    <sheet name="Datos" sheetId="7" r:id="rId2"/>
    <sheet name="Hoja2" sheetId="8" r:id="rId3"/>
    <sheet name="Hoja3" sheetId="9" r:id="rId4"/>
  </sheets>
  <calcPr calcId="145621"/>
  <pivotCaches>
    <pivotCache cacheId="0" r:id="rId5"/>
  </pivotCaches>
</workbook>
</file>

<file path=xl/calcChain.xml><?xml version="1.0" encoding="utf-8"?>
<calcChain xmlns="http://schemas.openxmlformats.org/spreadsheetml/2006/main">
  <c r="F17" i="7" l="1"/>
  <c r="G17" i="7" s="1"/>
  <c r="F12" i="7" l="1"/>
  <c r="G12" i="7" s="1"/>
  <c r="F3" i="7"/>
  <c r="G3" i="7" s="1"/>
  <c r="F7" i="7"/>
  <c r="G7" i="7" s="1"/>
  <c r="F15" i="7"/>
  <c r="G15" i="7" s="1"/>
  <c r="F13" i="7"/>
  <c r="G13" i="7" s="1"/>
  <c r="F14" i="7"/>
  <c r="G14" i="7" s="1"/>
  <c r="F16" i="7"/>
  <c r="G16" i="7" s="1"/>
  <c r="F4" i="7"/>
  <c r="G4" i="7" s="1"/>
  <c r="F8" i="7"/>
  <c r="G8" i="7" s="1"/>
  <c r="F5" i="7"/>
  <c r="G5" i="7" s="1"/>
  <c r="F6" i="7"/>
  <c r="G6" i="7" s="1"/>
  <c r="F9" i="7"/>
  <c r="G9" i="7" s="1"/>
  <c r="F10" i="7"/>
  <c r="G10" i="7" s="1"/>
  <c r="F11" i="7"/>
  <c r="G11" i="7" s="1"/>
</calcChain>
</file>

<file path=xl/sharedStrings.xml><?xml version="1.0" encoding="utf-8"?>
<sst xmlns="http://schemas.openxmlformats.org/spreadsheetml/2006/main" count="68" uniqueCount="33">
  <si>
    <t>Arturo Mateluna G.</t>
  </si>
  <si>
    <t>Crédito automotriz</t>
  </si>
  <si>
    <t>Santiago</t>
  </si>
  <si>
    <t>Crédito de Consumo</t>
  </si>
  <si>
    <t>Valparaíso</t>
  </si>
  <si>
    <t>Tarjeta Visa</t>
  </si>
  <si>
    <t>Christian Falcón</t>
  </si>
  <si>
    <t>Hector Pérez</t>
  </si>
  <si>
    <t>Jorge Barrios P.</t>
  </si>
  <si>
    <t>Marcos Díaz R.</t>
  </si>
  <si>
    <t>Paola Gómez</t>
  </si>
  <si>
    <t>Rodrigo Cabrera G.</t>
  </si>
  <si>
    <t>Rodrigo González</t>
  </si>
  <si>
    <t>Rodrigo Riesco C.</t>
  </si>
  <si>
    <t xml:space="preserve"> Dic </t>
  </si>
  <si>
    <t xml:space="preserve"> Ene </t>
  </si>
  <si>
    <t xml:space="preserve"> Feb </t>
  </si>
  <si>
    <t xml:space="preserve"> Mar </t>
  </si>
  <si>
    <t xml:space="preserve"> Sep </t>
  </si>
  <si>
    <t xml:space="preserve"> Ago </t>
  </si>
  <si>
    <t xml:space="preserve"> Jul </t>
  </si>
  <si>
    <t xml:space="preserve"> Oct </t>
  </si>
  <si>
    <t xml:space="preserve"> Jun </t>
  </si>
  <si>
    <t>CLIENTE</t>
  </si>
  <si>
    <t>AÑO</t>
  </si>
  <si>
    <t>MES</t>
  </si>
  <si>
    <t>MONTO</t>
  </si>
  <si>
    <t>PRODUCTO</t>
  </si>
  <si>
    <t>REGION</t>
  </si>
  <si>
    <t>SEGURO</t>
  </si>
  <si>
    <t>Reinaldo Arteaga</t>
  </si>
  <si>
    <t>Mar</t>
  </si>
  <si>
    <t>MONTO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</si>
</sst>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164" formatCode="_ &quot;$&quot;\ * #,##0_ ;_ &quot;$&quot;\ * \-#,##0_ ;_ &quot;$&quot;\ * &quot;-&quot;_ ;_ @_ 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mmmm\ d\,\ yyyy"/>
    <numFmt numFmtId="168" formatCode="0.0%"/>
    <numFmt numFmtId="169" formatCode="&quot;$&quot;#,##0.00"/>
    <numFmt numFmtId="170" formatCode="&quot;$&quot;#,##0_);[Red]\(&quot;$&quot;#,##0\)"/>
    <numFmt numFmtId="171" formatCode="[$€]\ #,##0"/>
    <numFmt numFmtId="172" formatCode="_-&quot;$&quot;* #,##0_-;\-&quot;$&quot;* #,##0_-;_-&quot;$&quot;* &quot;-&quot;??_-;_-@_-"/>
    <numFmt numFmtId="173" formatCode="[$$-340A]\ #,##0"/>
  </numFmts>
  <fonts count="2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sz val="10"/>
      <name val="Albertus Medium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MS Sans Serif"/>
      <family val="2"/>
    </font>
    <font>
      <sz val="11"/>
      <color indexed="20"/>
      <name val="Calibri"/>
      <family val="2"/>
    </font>
    <font>
      <sz val="10"/>
      <color indexed="10"/>
      <name val="Arial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theme="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/>
        <bgColor theme="9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78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167" fontId="5" fillId="0" borderId="0" applyFill="0" applyBorder="0" applyAlignment="0"/>
    <xf numFmtId="168" fontId="6" fillId="0" borderId="0" applyFill="0" applyBorder="0" applyAlignment="0"/>
    <xf numFmtId="169" fontId="6" fillId="0" borderId="0" applyFill="0" applyBorder="0" applyAlignment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3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5" fontId="11" fillId="18" borderId="4"/>
    <xf numFmtId="0" fontId="12" fillId="0" borderId="0" applyNumberFormat="0" applyFill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167" fontId="5" fillId="0" borderId="0" applyFill="0" applyBorder="0" applyAlignment="0"/>
    <xf numFmtId="0" fontId="13" fillId="7" borderId="1" applyNumberFormat="0" applyAlignment="0" applyProtection="0"/>
    <xf numFmtId="171" fontId="6" fillId="0" borderId="0" applyFont="0" applyFill="0" applyBorder="0" applyAlignment="0" applyProtection="0"/>
    <xf numFmtId="14" fontId="6" fillId="0" borderId="0" applyFill="0" applyBorder="0" applyProtection="0">
      <alignment horizontal="center" vertical="center"/>
    </xf>
    <xf numFmtId="38" fontId="14" fillId="18" borderId="0" applyNumberFormat="0" applyBorder="0" applyAlignment="0" applyProtection="0"/>
    <xf numFmtId="0" fontId="15" fillId="0" borderId="5" applyNumberFormat="0" applyAlignment="0" applyProtection="0">
      <alignment horizontal="left" vertical="center"/>
    </xf>
    <xf numFmtId="0" fontId="15" fillId="0" borderId="6">
      <alignment horizontal="left" vertical="center"/>
    </xf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10" fontId="14" fillId="23" borderId="7" applyNumberFormat="0" applyBorder="0" applyAlignment="0" applyProtection="0"/>
    <xf numFmtId="167" fontId="5" fillId="0" borderId="0" applyFill="0" applyBorder="0" applyAlignment="0"/>
    <xf numFmtId="3" fontId="6" fillId="0" borderId="0" applyFill="0" applyBorder="0" applyAlignment="0" applyProtection="0"/>
    <xf numFmtId="3" fontId="6" fillId="0" borderId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18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0" fontId="19" fillId="24" borderId="0" applyNumberFormat="0" applyBorder="0" applyAlignment="0" applyProtection="0"/>
    <xf numFmtId="167" fontId="6" fillId="0" borderId="0"/>
    <xf numFmtId="0" fontId="6" fillId="0" borderId="0"/>
    <xf numFmtId="0" fontId="6" fillId="25" borderId="8" applyNumberFormat="0" applyFont="0" applyAlignment="0" applyProtection="0"/>
    <xf numFmtId="1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7" fontId="5" fillId="0" borderId="0" applyFill="0" applyBorder="0" applyAlignment="0"/>
    <xf numFmtId="0" fontId="20" fillId="16" borderId="9" applyNumberFormat="0" applyAlignment="0" applyProtection="0"/>
    <xf numFmtId="49" fontId="21" fillId="0" borderId="0" applyFill="0" applyBorder="0" applyAlignment="0"/>
    <xf numFmtId="167" fontId="5" fillId="0" borderId="0" applyFill="0" applyBorder="0" applyAlignment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12" fillId="0" borderId="12" applyNumberFormat="0" applyFill="0" applyAlignment="0" applyProtection="0"/>
    <xf numFmtId="0" fontId="27" fillId="0" borderId="13" applyNumberFormat="0" applyFill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173" fontId="0" fillId="0" borderId="0" xfId="0" applyNumberFormat="1" applyAlignment="1">
      <alignment horizontal="center"/>
    </xf>
    <xf numFmtId="0" fontId="0" fillId="0" borderId="0" xfId="0" applyFont="1" applyFill="1" applyAlignment="1">
      <alignment horizontal="left"/>
    </xf>
    <xf numFmtId="0" fontId="28" fillId="26" borderId="17" xfId="0" applyFont="1" applyFill="1" applyBorder="1" applyAlignment="1">
      <alignment horizontal="left"/>
    </xf>
    <xf numFmtId="0" fontId="28" fillId="26" borderId="18" xfId="0" applyFont="1" applyFill="1" applyBorder="1" applyAlignment="1">
      <alignment horizontal="left"/>
    </xf>
    <xf numFmtId="0" fontId="28" fillId="26" borderId="19" xfId="0" applyFont="1" applyFill="1" applyBorder="1" applyAlignment="1">
      <alignment horizontal="left"/>
    </xf>
    <xf numFmtId="0" fontId="0" fillId="0" borderId="17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173" fontId="0" fillId="0" borderId="18" xfId="0" applyNumberFormat="1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173" fontId="0" fillId="0" borderId="15" xfId="0" applyNumberFormat="1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</cellXfs>
  <cellStyles count="78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Buena 2" xfId="20"/>
    <cellStyle name="Calc Currency (0)" xfId="21"/>
    <cellStyle name="Calc Percent (0)" xfId="22"/>
    <cellStyle name="Calc Percent (1)" xfId="23"/>
    <cellStyle name="Cálculo 2" xfId="24"/>
    <cellStyle name="Celda de comprobación 2" xfId="25"/>
    <cellStyle name="Celda vinculada 2" xfId="26"/>
    <cellStyle name="Comma [0]" xfId="27"/>
    <cellStyle name="Currency [0]" xfId="28"/>
    <cellStyle name="Date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er Currency (0)" xfId="37"/>
    <cellStyle name="Entrada 2" xfId="38"/>
    <cellStyle name="Euro" xfId="39"/>
    <cellStyle name="Fecha" xfId="40"/>
    <cellStyle name="Grey" xfId="41"/>
    <cellStyle name="Header1" xfId="42"/>
    <cellStyle name="Header2" xfId="43"/>
    <cellStyle name="Heading" xfId="44"/>
    <cellStyle name="Incorrecto 2" xfId="45"/>
    <cellStyle name="Input [yellow]" xfId="46"/>
    <cellStyle name="Link Currency (0)" xfId="47"/>
    <cellStyle name="Millares 2" xfId="48"/>
    <cellStyle name="Millares 2 2" xfId="49"/>
    <cellStyle name="Millares 3" xfId="50"/>
    <cellStyle name="Millares 4" xfId="51"/>
    <cellStyle name="Millares 5" xfId="52"/>
    <cellStyle name="Millares 6" xfId="53"/>
    <cellStyle name="Moneda [0] 2" xfId="54"/>
    <cellStyle name="Moneda [0] 2 2" xfId="55"/>
    <cellStyle name="Moneda [0] 3" xfId="56"/>
    <cellStyle name="Moneda [0] 4" xfId="57"/>
    <cellStyle name="Moneda 2" xfId="58"/>
    <cellStyle name="Moneda 3" xfId="59"/>
    <cellStyle name="Moneda 4" xfId="60"/>
    <cellStyle name="Neutral 2" xfId="61"/>
    <cellStyle name="Normal" xfId="0" builtinId="0"/>
    <cellStyle name="Normal - Style1" xfId="62"/>
    <cellStyle name="Normal 2" xfId="63"/>
    <cellStyle name="Normal 3" xfId="1"/>
    <cellStyle name="Notas 2" xfId="64"/>
    <cellStyle name="Percent [2]" xfId="65"/>
    <cellStyle name="Porcentual 2" xfId="66"/>
    <cellStyle name="PrePop Currency (0)" xfId="67"/>
    <cellStyle name="Salida 2" xfId="68"/>
    <cellStyle name="Text Indent A" xfId="69"/>
    <cellStyle name="Text Indent B" xfId="70"/>
    <cellStyle name="Texto de advertencia 2" xfId="71"/>
    <cellStyle name="Texto explicativo 2" xfId="72"/>
    <cellStyle name="Título 1 2" xfId="74"/>
    <cellStyle name="Título 2 2" xfId="75"/>
    <cellStyle name="Título 3 2" xfId="76"/>
    <cellStyle name="Título 4" xfId="73"/>
    <cellStyle name="Total 2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Excel" refreshedDate="41930.59689212963" createdVersion="4" refreshedVersion="4" minRefreshableVersion="3" recordCount="15">
  <cacheSource type="worksheet">
    <worksheetSource ref="B2:I17" sheet="Datos"/>
  </cacheSource>
  <cacheFields count="8">
    <cacheField name="CLIENTE" numFmtId="0">
      <sharedItems/>
    </cacheField>
    <cacheField name="AÑO" numFmtId="0">
      <sharedItems containsSemiMixedTypes="0" containsString="0" containsNumber="1" containsInteger="1" minValue="2007" maxValue="2011"/>
    </cacheField>
    <cacheField name="MES" numFmtId="0">
      <sharedItems/>
    </cacheField>
    <cacheField name="MONTO" numFmtId="173">
      <sharedItems containsSemiMixedTypes="0" containsString="0" containsNumber="1" containsInteger="1" minValue="630000" maxValue="4507047"/>
    </cacheField>
    <cacheField name="SEGURO" numFmtId="173">
      <sharedItems containsSemiMixedTypes="0" containsString="0" containsNumber="1" minValue="1134" maxValue="8112.6845999999996"/>
    </cacheField>
    <cacheField name="MONTO TOTAL" numFmtId="173">
      <sharedItems containsSemiMixedTypes="0" containsString="0" containsNumber="1" minValue="631134" maxValue="4515159.6846000003"/>
    </cacheField>
    <cacheField name="PRODUCTO" numFmtId="0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s v="Hector Pérez"/>
    <n v="2007"/>
    <s v=" Dic "/>
    <n v="1807047"/>
    <n v="3252.6846"/>
    <n v="1810299.6846"/>
    <s v="Crédito de Consumo"/>
    <s v="Santiago"/>
  </r>
  <r>
    <s v="Marcos Díaz R."/>
    <n v="2007"/>
    <s v=" Jul "/>
    <n v="2330797"/>
    <n v="4195.4345999999996"/>
    <n v="2334992.4345999998"/>
    <s v="Crédito automotriz"/>
    <s v="Santiago"/>
  </r>
  <r>
    <s v="Rodrigo González"/>
    <n v="2007"/>
    <s v=" Oct "/>
    <n v="1000000"/>
    <n v="1800"/>
    <n v="1001800"/>
    <s v="Tarjeta Visa"/>
    <s v="Valparaíso"/>
  </r>
  <r>
    <s v="Hector Pérez"/>
    <n v="2007"/>
    <s v=" Ago "/>
    <n v="4507047"/>
    <n v="8112.6845999999996"/>
    <n v="4515159.6846000003"/>
    <s v="Crédito automotriz"/>
    <s v="Santiago"/>
  </r>
  <r>
    <s v="Paola Gómez"/>
    <n v="2008"/>
    <s v=" Sep "/>
    <n v="750000"/>
    <n v="1350"/>
    <n v="751350"/>
    <s v="Tarjeta Visa"/>
    <s v="Valparaíso"/>
  </r>
  <r>
    <s v="Jorge Barrios P."/>
    <n v="2008"/>
    <s v=" Dic "/>
    <n v="2807686"/>
    <n v="5053.8347999999996"/>
    <n v="2812739.8347999998"/>
    <s v="Crédito automotriz"/>
    <s v="Santiago"/>
  </r>
  <r>
    <s v="Marcos Díaz R."/>
    <n v="2008"/>
    <s v=" Oct "/>
    <n v="2000995"/>
    <n v="3601.7909999999997"/>
    <n v="2004596.791"/>
    <s v="Crédito de Consumo"/>
    <s v="Santiago"/>
  </r>
  <r>
    <s v="Hector Pérez"/>
    <n v="2008"/>
    <s v=" Ene "/>
    <n v="1200000"/>
    <n v="2160"/>
    <n v="1202160"/>
    <s v="Tarjeta Visa"/>
    <s v="Valparaíso"/>
  </r>
  <r>
    <s v="Rodrigo Cabrera G."/>
    <n v="2008"/>
    <s v=" Jun "/>
    <n v="900000"/>
    <n v="1620"/>
    <n v="901620"/>
    <s v="Tarjeta Visa"/>
    <s v="Santiago"/>
  </r>
  <r>
    <s v="Arturo Mateluna G."/>
    <n v="2009"/>
    <s v=" Dic "/>
    <n v="3502733"/>
    <n v="6304.9193999999998"/>
    <n v="3509037.9194"/>
    <s v="Crédito automotriz"/>
    <s v="Santiago"/>
  </r>
  <r>
    <s v="Christian Falcón"/>
    <n v="2009"/>
    <s v=" Mar "/>
    <n v="800000"/>
    <n v="1440"/>
    <n v="801440"/>
    <s v="Tarjeta Visa"/>
    <s v="Valparaíso"/>
  </r>
  <r>
    <s v="Rodrigo Riesco C."/>
    <n v="2009"/>
    <s v=" Sep "/>
    <n v="1330865"/>
    <n v="2395.5569999999998"/>
    <n v="1333260.557"/>
    <s v="Crédito de Consumo"/>
    <s v="Santiago"/>
  </r>
  <r>
    <s v="Jorge Barrios P."/>
    <n v="2010"/>
    <s v=" Feb "/>
    <n v="2304923"/>
    <n v="4148.8613999999998"/>
    <n v="2309071.8613999998"/>
    <s v="Crédito de Consumo"/>
    <s v="Santiago"/>
  </r>
  <r>
    <s v="Arturo Mateluna G."/>
    <n v="2011"/>
    <s v=" Ene "/>
    <n v="630000"/>
    <n v="1134"/>
    <n v="631134"/>
    <s v="Tarjeta Visa"/>
    <s v="Valparaíso"/>
  </r>
  <r>
    <s v="Reinaldo Arteaga"/>
    <n v="2011"/>
    <s v="Mar"/>
    <n v="1356000"/>
    <n v="2440.7999999999997"/>
    <n v="1358440.8"/>
    <s v="Tarjeta Visa"/>
    <s v="Valparaís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3:C20" firstHeaderRow="1" firstDataRow="1" firstDataCol="0"/>
  <pivotFields count="8">
    <pivotField showAll="0"/>
    <pivotField showAll="0"/>
    <pivotField showAll="0"/>
    <pivotField numFmtId="173" showAll="0"/>
    <pivotField numFmtId="173" showAll="0"/>
    <pivotField numFmtId="173"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tabSelected="1" workbookViewId="0">
      <selection activeCell="A3" sqref="A3"/>
    </sheetView>
  </sheetViews>
  <sheetFormatPr baseColWidth="10" defaultRowHeight="15"/>
  <sheetData>
    <row r="3" spans="1:3">
      <c r="A3" s="15"/>
      <c r="B3" s="16"/>
      <c r="C3" s="17"/>
    </row>
    <row r="4" spans="1:3">
      <c r="A4" s="18"/>
      <c r="B4" s="19"/>
      <c r="C4" s="20"/>
    </row>
    <row r="5" spans="1:3">
      <c r="A5" s="18"/>
      <c r="B5" s="19"/>
      <c r="C5" s="20"/>
    </row>
    <row r="6" spans="1:3">
      <c r="A6" s="18"/>
      <c r="B6" s="19"/>
      <c r="C6" s="20"/>
    </row>
    <row r="7" spans="1:3">
      <c r="A7" s="18"/>
      <c r="B7" s="19"/>
      <c r="C7" s="20"/>
    </row>
    <row r="8" spans="1:3">
      <c r="A8" s="18"/>
      <c r="B8" s="19"/>
      <c r="C8" s="20"/>
    </row>
    <row r="9" spans="1:3">
      <c r="A9" s="18"/>
      <c r="B9" s="19"/>
      <c r="C9" s="20"/>
    </row>
    <row r="10" spans="1:3">
      <c r="A10" s="18"/>
      <c r="B10" s="19"/>
      <c r="C10" s="20"/>
    </row>
    <row r="11" spans="1:3">
      <c r="A11" s="18"/>
      <c r="B11" s="19"/>
      <c r="C11" s="20"/>
    </row>
    <row r="12" spans="1:3">
      <c r="A12" s="18"/>
      <c r="B12" s="19"/>
      <c r="C12" s="20"/>
    </row>
    <row r="13" spans="1:3">
      <c r="A13" s="18"/>
      <c r="B13" s="19"/>
      <c r="C13" s="20"/>
    </row>
    <row r="14" spans="1:3">
      <c r="A14" s="18"/>
      <c r="B14" s="19"/>
      <c r="C14" s="20"/>
    </row>
    <row r="15" spans="1:3">
      <c r="A15" s="18"/>
      <c r="B15" s="19"/>
      <c r="C15" s="20"/>
    </row>
    <row r="16" spans="1:3">
      <c r="A16" s="18"/>
      <c r="B16" s="19"/>
      <c r="C16" s="20"/>
    </row>
    <row r="17" spans="1:3">
      <c r="A17" s="18"/>
      <c r="B17" s="19"/>
      <c r="C17" s="20"/>
    </row>
    <row r="18" spans="1:3">
      <c r="A18" s="18"/>
      <c r="B18" s="19"/>
      <c r="C18" s="20"/>
    </row>
    <row r="19" spans="1:3">
      <c r="A19" s="18"/>
      <c r="B19" s="19"/>
      <c r="C19" s="20"/>
    </row>
    <row r="20" spans="1:3">
      <c r="A20" s="21"/>
      <c r="B20" s="22"/>
      <c r="C20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showGridLines="0" zoomScaleNormal="100" workbookViewId="0">
      <selection activeCell="B3" sqref="B3"/>
    </sheetView>
  </sheetViews>
  <sheetFormatPr baseColWidth="10" defaultRowHeight="15"/>
  <cols>
    <col min="1" max="1" width="3.85546875" style="1" customWidth="1"/>
    <col min="2" max="2" width="18" style="1" bestFit="1" customWidth="1"/>
    <col min="3" max="3" width="8.28515625" style="1" customWidth="1"/>
    <col min="4" max="4" width="8" style="1" customWidth="1"/>
    <col min="5" max="5" width="11" style="1" customWidth="1"/>
    <col min="6" max="6" width="10.5703125" style="1" customWidth="1"/>
    <col min="7" max="7" width="16.42578125" style="1" bestFit="1" customWidth="1"/>
    <col min="8" max="8" width="19.140625" style="1" bestFit="1" customWidth="1"/>
    <col min="9" max="9" width="11.140625" style="1" customWidth="1"/>
    <col min="10" max="16384" width="11.42578125" style="1"/>
  </cols>
  <sheetData>
    <row r="2" spans="2:11">
      <c r="B2" s="4" t="s">
        <v>23</v>
      </c>
      <c r="C2" s="5" t="s">
        <v>24</v>
      </c>
      <c r="D2" s="5" t="s">
        <v>25</v>
      </c>
      <c r="E2" s="5" t="s">
        <v>26</v>
      </c>
      <c r="F2" s="5" t="s">
        <v>29</v>
      </c>
      <c r="G2" s="5" t="s">
        <v>32</v>
      </c>
      <c r="H2" s="5" t="s">
        <v>27</v>
      </c>
      <c r="I2" s="6" t="s">
        <v>28</v>
      </c>
      <c r="J2" s="3"/>
      <c r="K2" s="3"/>
    </row>
    <row r="3" spans="2:11">
      <c r="B3" s="7" t="s">
        <v>7</v>
      </c>
      <c r="C3" s="8">
        <v>2007</v>
      </c>
      <c r="D3" s="8" t="s">
        <v>14</v>
      </c>
      <c r="E3" s="9">
        <v>1807047</v>
      </c>
      <c r="F3" s="9">
        <f t="shared" ref="F3:F17" si="0">E3*0.18%</f>
        <v>3252.6846</v>
      </c>
      <c r="G3" s="9">
        <f>Datos!$E3+Datos!$F3</f>
        <v>1810299.6846</v>
      </c>
      <c r="H3" s="8" t="s">
        <v>3</v>
      </c>
      <c r="I3" s="10" t="s">
        <v>2</v>
      </c>
      <c r="J3" s="2"/>
      <c r="K3" s="2"/>
    </row>
    <row r="4" spans="2:11">
      <c r="B4" s="7" t="s">
        <v>9</v>
      </c>
      <c r="C4" s="8">
        <v>2007</v>
      </c>
      <c r="D4" s="8" t="s">
        <v>20</v>
      </c>
      <c r="E4" s="9">
        <v>2330797</v>
      </c>
      <c r="F4" s="9">
        <f t="shared" si="0"/>
        <v>4195.4345999999996</v>
      </c>
      <c r="G4" s="9">
        <f>Datos!$E4+Datos!$F4</f>
        <v>2334992.4345999998</v>
      </c>
      <c r="H4" s="8" t="s">
        <v>1</v>
      </c>
      <c r="I4" s="10" t="s">
        <v>2</v>
      </c>
      <c r="J4" s="2"/>
      <c r="K4" s="2"/>
    </row>
    <row r="5" spans="2:11">
      <c r="B5" s="7" t="s">
        <v>12</v>
      </c>
      <c r="C5" s="8">
        <v>2007</v>
      </c>
      <c r="D5" s="8" t="s">
        <v>21</v>
      </c>
      <c r="E5" s="9">
        <v>1000000</v>
      </c>
      <c r="F5" s="9">
        <f t="shared" si="0"/>
        <v>1800</v>
      </c>
      <c r="G5" s="9">
        <f>Datos!$E5+Datos!$F5</f>
        <v>1001800</v>
      </c>
      <c r="H5" s="8" t="s">
        <v>5</v>
      </c>
      <c r="I5" s="10" t="s">
        <v>4</v>
      </c>
      <c r="J5" s="2"/>
      <c r="K5" s="2"/>
    </row>
    <row r="6" spans="2:11">
      <c r="B6" s="7" t="s">
        <v>7</v>
      </c>
      <c r="C6" s="8">
        <v>2007</v>
      </c>
      <c r="D6" s="8" t="s">
        <v>19</v>
      </c>
      <c r="E6" s="9">
        <v>4507047</v>
      </c>
      <c r="F6" s="9">
        <f t="shared" si="0"/>
        <v>8112.6845999999996</v>
      </c>
      <c r="G6" s="9">
        <f>Datos!$E6+Datos!$F6</f>
        <v>4515159.6846000003</v>
      </c>
      <c r="H6" s="8" t="s">
        <v>1</v>
      </c>
      <c r="I6" s="10" t="s">
        <v>2</v>
      </c>
      <c r="J6" s="2"/>
      <c r="K6" s="2"/>
    </row>
    <row r="7" spans="2:11">
      <c r="B7" s="7" t="s">
        <v>10</v>
      </c>
      <c r="C7" s="8">
        <v>2008</v>
      </c>
      <c r="D7" s="8" t="s">
        <v>18</v>
      </c>
      <c r="E7" s="9">
        <v>750000</v>
      </c>
      <c r="F7" s="9">
        <f t="shared" si="0"/>
        <v>1350</v>
      </c>
      <c r="G7" s="9">
        <f>Datos!$E7+Datos!$F7</f>
        <v>751350</v>
      </c>
      <c r="H7" s="8" t="s">
        <v>5</v>
      </c>
      <c r="I7" s="10" t="s">
        <v>4</v>
      </c>
      <c r="J7" s="2"/>
      <c r="K7" s="2"/>
    </row>
    <row r="8" spans="2:11">
      <c r="B8" s="7" t="s">
        <v>8</v>
      </c>
      <c r="C8" s="8">
        <v>2008</v>
      </c>
      <c r="D8" s="8" t="s">
        <v>14</v>
      </c>
      <c r="E8" s="9">
        <v>2807686</v>
      </c>
      <c r="F8" s="9">
        <f t="shared" si="0"/>
        <v>5053.8347999999996</v>
      </c>
      <c r="G8" s="9">
        <f>Datos!$E8+Datos!$F8</f>
        <v>2812739.8347999998</v>
      </c>
      <c r="H8" s="8" t="s">
        <v>1</v>
      </c>
      <c r="I8" s="10" t="s">
        <v>2</v>
      </c>
      <c r="J8" s="2"/>
      <c r="K8" s="2"/>
    </row>
    <row r="9" spans="2:11">
      <c r="B9" s="7" t="s">
        <v>9</v>
      </c>
      <c r="C9" s="8">
        <v>2008</v>
      </c>
      <c r="D9" s="8" t="s">
        <v>21</v>
      </c>
      <c r="E9" s="9">
        <v>2000995</v>
      </c>
      <c r="F9" s="9">
        <f t="shared" si="0"/>
        <v>3601.7909999999997</v>
      </c>
      <c r="G9" s="9">
        <f>Datos!$E9+Datos!$F9</f>
        <v>2004596.791</v>
      </c>
      <c r="H9" s="8" t="s">
        <v>3</v>
      </c>
      <c r="I9" s="10" t="s">
        <v>2</v>
      </c>
      <c r="J9" s="2"/>
      <c r="K9" s="2"/>
    </row>
    <row r="10" spans="2:11">
      <c r="B10" s="7" t="s">
        <v>7</v>
      </c>
      <c r="C10" s="8">
        <v>2008</v>
      </c>
      <c r="D10" s="8" t="s">
        <v>15</v>
      </c>
      <c r="E10" s="9">
        <v>1200000</v>
      </c>
      <c r="F10" s="9">
        <f t="shared" si="0"/>
        <v>2160</v>
      </c>
      <c r="G10" s="9">
        <f>Datos!$E10+Datos!$F10</f>
        <v>1202160</v>
      </c>
      <c r="H10" s="8" t="s">
        <v>5</v>
      </c>
      <c r="I10" s="10" t="s">
        <v>4</v>
      </c>
      <c r="J10" s="2"/>
      <c r="K10" s="2"/>
    </row>
    <row r="11" spans="2:11">
      <c r="B11" s="7" t="s">
        <v>11</v>
      </c>
      <c r="C11" s="8">
        <v>2008</v>
      </c>
      <c r="D11" s="8" t="s">
        <v>22</v>
      </c>
      <c r="E11" s="9">
        <v>900000</v>
      </c>
      <c r="F11" s="9">
        <f t="shared" si="0"/>
        <v>1620</v>
      </c>
      <c r="G11" s="9">
        <f>Datos!$E11+Datos!$F11</f>
        <v>901620</v>
      </c>
      <c r="H11" s="8" t="s">
        <v>5</v>
      </c>
      <c r="I11" s="10" t="s">
        <v>2</v>
      </c>
      <c r="J11" s="2"/>
      <c r="K11" s="2"/>
    </row>
    <row r="12" spans="2:11">
      <c r="B12" s="7" t="s">
        <v>0</v>
      </c>
      <c r="C12" s="8">
        <v>2009</v>
      </c>
      <c r="D12" s="8" t="s">
        <v>14</v>
      </c>
      <c r="E12" s="9">
        <v>3502733</v>
      </c>
      <c r="F12" s="9">
        <f t="shared" si="0"/>
        <v>6304.9193999999998</v>
      </c>
      <c r="G12" s="9">
        <f>Datos!$E12+Datos!$F12</f>
        <v>3509037.9194</v>
      </c>
      <c r="H12" s="8" t="s">
        <v>1</v>
      </c>
      <c r="I12" s="10" t="s">
        <v>2</v>
      </c>
      <c r="J12" s="2"/>
      <c r="K12" s="2"/>
    </row>
    <row r="13" spans="2:11">
      <c r="B13" s="7" t="s">
        <v>6</v>
      </c>
      <c r="C13" s="8">
        <v>2009</v>
      </c>
      <c r="D13" s="8" t="s">
        <v>17</v>
      </c>
      <c r="E13" s="9">
        <v>800000</v>
      </c>
      <c r="F13" s="9">
        <f t="shared" si="0"/>
        <v>1440</v>
      </c>
      <c r="G13" s="9">
        <f>Datos!$E13+Datos!$F13</f>
        <v>801440</v>
      </c>
      <c r="H13" s="8" t="s">
        <v>5</v>
      </c>
      <c r="I13" s="10" t="s">
        <v>4</v>
      </c>
      <c r="J13" s="2"/>
      <c r="K13" s="2"/>
    </row>
    <row r="14" spans="2:11">
      <c r="B14" s="7" t="s">
        <v>13</v>
      </c>
      <c r="C14" s="8">
        <v>2009</v>
      </c>
      <c r="D14" s="8" t="s">
        <v>18</v>
      </c>
      <c r="E14" s="9">
        <v>1330865</v>
      </c>
      <c r="F14" s="9">
        <f t="shared" si="0"/>
        <v>2395.5569999999998</v>
      </c>
      <c r="G14" s="9">
        <f>Datos!$E14+Datos!$F14</f>
        <v>1333260.557</v>
      </c>
      <c r="H14" s="8" t="s">
        <v>3</v>
      </c>
      <c r="I14" s="10" t="s">
        <v>2</v>
      </c>
      <c r="J14" s="2"/>
      <c r="K14" s="2"/>
    </row>
    <row r="15" spans="2:11">
      <c r="B15" s="7" t="s">
        <v>8</v>
      </c>
      <c r="C15" s="8">
        <v>2010</v>
      </c>
      <c r="D15" s="8" t="s">
        <v>16</v>
      </c>
      <c r="E15" s="9">
        <v>2304923</v>
      </c>
      <c r="F15" s="9">
        <f t="shared" si="0"/>
        <v>4148.8613999999998</v>
      </c>
      <c r="G15" s="9">
        <f>Datos!$E15+Datos!$F15</f>
        <v>2309071.8613999998</v>
      </c>
      <c r="H15" s="8" t="s">
        <v>3</v>
      </c>
      <c r="I15" s="10" t="s">
        <v>2</v>
      </c>
      <c r="J15" s="2"/>
      <c r="K15" s="2"/>
    </row>
    <row r="16" spans="2:11">
      <c r="B16" s="7" t="s">
        <v>0</v>
      </c>
      <c r="C16" s="8">
        <v>2011</v>
      </c>
      <c r="D16" s="8" t="s">
        <v>15</v>
      </c>
      <c r="E16" s="9">
        <v>630000</v>
      </c>
      <c r="F16" s="9">
        <f t="shared" si="0"/>
        <v>1134</v>
      </c>
      <c r="G16" s="9">
        <f>Datos!$E16+Datos!$F16</f>
        <v>631134</v>
      </c>
      <c r="H16" s="8" t="s">
        <v>5</v>
      </c>
      <c r="I16" s="10" t="s">
        <v>4</v>
      </c>
      <c r="J16" s="2"/>
      <c r="K16" s="2"/>
    </row>
    <row r="17" spans="2:11">
      <c r="B17" s="11" t="s">
        <v>30</v>
      </c>
      <c r="C17" s="12">
        <v>2011</v>
      </c>
      <c r="D17" s="12" t="s">
        <v>31</v>
      </c>
      <c r="E17" s="13">
        <v>1356000</v>
      </c>
      <c r="F17" s="13">
        <f t="shared" si="0"/>
        <v>2440.7999999999997</v>
      </c>
      <c r="G17" s="13">
        <f>Datos!$E17+Datos!$F17</f>
        <v>1358440.8</v>
      </c>
      <c r="H17" s="12" t="s">
        <v>5</v>
      </c>
      <c r="I17" s="14" t="s">
        <v>4</v>
      </c>
      <c r="J17" s="2"/>
      <c r="K17" s="2"/>
    </row>
  </sheetData>
  <pageMargins left="0.7" right="0.7" top="0.75" bottom="0.75" header="0.3" footer="0.3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Datos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E-learning</dc:creator>
  <cp:lastModifiedBy>Notebook Packardbell</cp:lastModifiedBy>
  <dcterms:created xsi:type="dcterms:W3CDTF">2013-02-28T22:53:55Z</dcterms:created>
  <dcterms:modified xsi:type="dcterms:W3CDTF">2014-11-07T19:43:49Z</dcterms:modified>
</cp:coreProperties>
</file>